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119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<sst xmlns="http://schemas.openxmlformats.org/spreadsheetml/2006/main" count="16" uniqueCount="11">
  <si>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Досрочные Выборы Главы Большевишерского городского поселения Маловишерского района</t>
  </si>
  <si>
    <t>По состоянию на 20.02.2020</t>
  </si>
  <si>
    <t>В руб.</t>
  </si>
  <si>
    <t>1</t>
  </si>
  <si>
    <t>1.</t>
  </si>
  <si>
    <t/>
  </si>
  <si>
    <t>2.</t>
  </si>
  <si>
    <t>3.</t>
  </si>
  <si>
    <t>4.</t>
  </si>
  <si>
    <t>5.</t>
  </si>
  <si>
    <t>СВЕДЕНИЯ о поступлении средств в избирательные фонды кандидатов и расходовании этих средств  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</si>
</sst>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00390625" style="0" customWidth="1"/>
    <col min="2" max="2" width="15.140625" style="0" customWidth="1"/>
    <col min="3" max="3" width="9.8515625" style="0" customWidth="1"/>
    <col min="4" max="4" width="11.8515625" style="0" customWidth="1"/>
    <col min="5" max="6" width="12.28125" style="0" customWidth="1"/>
    <col min="7" max="7" width="5.57421875" style="0" customWidth="1"/>
    <col min="8" max="8" width="11.00390625" style="0" customWidth="1"/>
    <col min="9" max="9" width="10.421875" style="0" customWidth="1"/>
    <col min="10" max="10" width="11.421875" style="0" customWidth="1"/>
    <col min="11" max="11" width="10.28125" style="0" customWidth="1"/>
    <col min="12" max="12" width="11.28125" style="0" customWidth="1"/>
    <col min="13" max="13" width="11.00390625" style="0" customWidth="1"/>
    <col min="14" max="14" width="8.8515625" style="0" customWidth="1"/>
  </cols>
  <sheetData>
    <row r="1" spans="1:13" ht="48.7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>
      <c r="M3" s="2" t="s">
        <v>1</v>
      </c>
    </row>
    <row r="4" ht="15">
      <c r="M4" s="2" t="s">
        <v>2</v>
      </c>
    </row>
    <row r="5" spans="1:13" ht="24" customHeight="1">
      <c r="A5" s="18" t="str">
        <f>"№
п/п"</f>
        <v>№
п/п</v>
      </c>
      <c r="B5" s="18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4" ht="49.5" customHeight="1">
      <c r="A6" s="19"/>
      <c r="B6" s="19"/>
      <c r="C6" s="18" t="str">
        <f>"всего"</f>
        <v>всего</v>
      </c>
      <c r="D6" s="15" t="str">
        <f>"из них"</f>
        <v>из них</v>
      </c>
      <c r="E6" s="16"/>
      <c r="F6" s="16"/>
      <c r="G6" s="17"/>
      <c r="H6" s="18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>"сумма, руб."</f>
        <v>сумма, руб.</v>
      </c>
      <c r="M6" s="18" t="str">
        <f>"основание возврата"</f>
        <v>основание возврата</v>
      </c>
      <c r="N6" s="1"/>
    </row>
    <row r="7" spans="1:14" ht="69.7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>"дата операции"</f>
        <v>дата операции</v>
      </c>
      <c r="J7" s="18" t="str">
        <f>"сумма, руб."</f>
        <v>сумма, руб.</v>
      </c>
      <c r="K7" s="18" t="str">
        <f>"назначение платежа"</f>
        <v>назначение платежа</v>
      </c>
      <c r="L7" s="19"/>
      <c r="M7" s="19"/>
      <c r="N7" s="1"/>
    </row>
    <row r="8" spans="1:14" ht="57" customHeight="1">
      <c r="A8" s="20"/>
      <c r="B8" s="20"/>
      <c r="C8" s="20"/>
      <c r="D8" s="3" t="str">
        <f>"сумма, руб."</f>
        <v>сумма, руб.</v>
      </c>
      <c r="E8" s="3" t="str">
        <f>"наименование юридического лица"</f>
        <v>наименование юридического лица</v>
      </c>
      <c r="F8" s="3" t="str">
        <f>"сумма, руб."</f>
        <v>сумма, руб.</v>
      </c>
      <c r="G8" s="3" t="str">
        <f>"кол-во граждан"</f>
        <v>кол-во граждан</v>
      </c>
      <c r="H8" s="20"/>
      <c r="I8" s="20"/>
      <c r="J8" s="20"/>
      <c r="K8" s="20"/>
      <c r="L8" s="20"/>
      <c r="M8" s="20"/>
      <c r="N8" s="1"/>
    </row>
    <row r="9" spans="1:14" ht="15">
      <c r="A9" s="5" t="s">
        <v>3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28.5" customHeight="1">
      <c r="A10" s="6" t="s">
        <v>4</v>
      </c>
      <c r="B10" s="7" t="str">
        <f>"Иванов Игорь Михайлович"</f>
        <v>Иванов Игорь Михайлович</v>
      </c>
      <c r="C10" s="8">
        <v>200</v>
      </c>
      <c r="D10" s="8"/>
      <c r="E10" s="7">
        <f>""</f>
      </c>
      <c r="F10" s="8"/>
      <c r="G10" s="9"/>
      <c r="H10" s="8">
        <v>150</v>
      </c>
      <c r="I10" s="10"/>
      <c r="J10" s="8"/>
      <c r="K10" s="7">
        <f>""</f>
      </c>
      <c r="L10" s="8"/>
      <c r="M10" s="7">
        <f>""</f>
      </c>
      <c r="N10" s="4"/>
    </row>
    <row r="11" spans="1:14" ht="28.5" customHeight="1">
      <c r="A11" s="5" t="s">
        <v>5</v>
      </c>
      <c r="B11" s="11" t="str">
        <f>"Итого по кандидату"</f>
        <v>Итого по кандидату</v>
      </c>
      <c r="C11" s="12">
        <v>200</v>
      </c>
      <c r="D11" s="12">
        <v>0</v>
      </c>
      <c r="E11" s="11">
        <f>""</f>
      </c>
      <c r="F11" s="12">
        <v>0</v>
      </c>
      <c r="G11" s="13"/>
      <c r="H11" s="12">
        <v>150</v>
      </c>
      <c r="I11" s="14"/>
      <c r="J11" s="12">
        <v>0</v>
      </c>
      <c r="K11" s="11">
        <f>""</f>
      </c>
      <c r="L11" s="12">
        <v>0</v>
      </c>
      <c r="M11" s="11">
        <f>""</f>
      </c>
      <c r="N11" s="4"/>
    </row>
    <row r="12" spans="1:14" ht="42.75" customHeight="1">
      <c r="A12" s="6" t="s">
        <v>6</v>
      </c>
      <c r="B12" s="7" t="str">
        <f>"Карташова Елена Владимировна"</f>
        <v>Карташова Елена Владимировна</v>
      </c>
      <c r="C12" s="8">
        <v>200</v>
      </c>
      <c r="D12" s="8"/>
      <c r="E12" s="7">
        <f>""</f>
      </c>
      <c r="F12" s="8"/>
      <c r="G12" s="9"/>
      <c r="H12" s="8">
        <v>100</v>
      </c>
      <c r="I12" s="10"/>
      <c r="J12" s="8"/>
      <c r="K12" s="7">
        <f>""</f>
      </c>
      <c r="L12" s="8"/>
      <c r="M12" s="7">
        <f>""</f>
      </c>
      <c r="N12" s="4"/>
    </row>
    <row r="13" spans="1:14" ht="28.5" customHeight="1">
      <c r="A13" s="5" t="s">
        <v>5</v>
      </c>
      <c r="B13" s="11" t="str">
        <f>"Итого по кандидату"</f>
        <v>Итого по кандидату</v>
      </c>
      <c r="C13" s="12">
        <v>200</v>
      </c>
      <c r="D13" s="12">
        <v>0</v>
      </c>
      <c r="E13" s="11">
        <f>""</f>
      </c>
      <c r="F13" s="12">
        <v>0</v>
      </c>
      <c r="G13" s="13"/>
      <c r="H13" s="12">
        <v>100</v>
      </c>
      <c r="I13" s="14"/>
      <c r="J13" s="12">
        <v>0</v>
      </c>
      <c r="K13" s="11">
        <f>""</f>
      </c>
      <c r="L13" s="12">
        <v>0</v>
      </c>
      <c r="M13" s="11">
        <f>""</f>
      </c>
      <c r="N13" s="4"/>
    </row>
    <row r="14" spans="1:14" ht="42.75" customHeight="1">
      <c r="A14" s="6" t="s">
        <v>7</v>
      </c>
      <c r="B14" s="7" t="str">
        <f>"Китаева Тамара Александровна"</f>
        <v>Китаева Тамара Александровна</v>
      </c>
      <c r="C14" s="8">
        <v>10100</v>
      </c>
      <c r="D14" s="8"/>
      <c r="E14" s="7">
        <f>""</f>
      </c>
      <c r="F14" s="8"/>
      <c r="G14" s="9"/>
      <c r="H14" s="8">
        <v>9380</v>
      </c>
      <c r="I14" s="10"/>
      <c r="J14" s="8"/>
      <c r="K14" s="7">
        <f>""</f>
      </c>
      <c r="L14" s="8"/>
      <c r="M14" s="7">
        <f>""</f>
      </c>
      <c r="N14" s="4"/>
    </row>
    <row r="15" spans="1:14" ht="28.5" customHeight="1">
      <c r="A15" s="5" t="s">
        <v>5</v>
      </c>
      <c r="B15" s="11" t="str">
        <f>"Итого по кандидату"</f>
        <v>Итого по кандидату</v>
      </c>
      <c r="C15" s="12">
        <v>10100</v>
      </c>
      <c r="D15" s="12">
        <v>0</v>
      </c>
      <c r="E15" s="11">
        <f>""</f>
      </c>
      <c r="F15" s="12">
        <v>0</v>
      </c>
      <c r="G15" s="13"/>
      <c r="H15" s="12">
        <v>9380</v>
      </c>
      <c r="I15" s="14"/>
      <c r="J15" s="12">
        <v>0</v>
      </c>
      <c r="K15" s="11">
        <f>""</f>
      </c>
      <c r="L15" s="12">
        <v>0</v>
      </c>
      <c r="M15" s="11">
        <f>""</f>
      </c>
      <c r="N15" s="4"/>
    </row>
    <row r="16" spans="1:14" ht="42.75" customHeight="1">
      <c r="A16" s="6" t="s">
        <v>8</v>
      </c>
      <c r="B16" s="7" t="str">
        <f>"Семенова Ирина Николаевна"</f>
        <v>Семенова Ирина Николаевна</v>
      </c>
      <c r="C16" s="8">
        <v>100</v>
      </c>
      <c r="D16" s="8"/>
      <c r="E16" s="7">
        <f>""</f>
      </c>
      <c r="F16" s="8"/>
      <c r="G16" s="9"/>
      <c r="H16" s="8">
        <v>100</v>
      </c>
      <c r="I16" s="10"/>
      <c r="J16" s="8"/>
      <c r="K16" s="7">
        <f>""</f>
      </c>
      <c r="L16" s="8"/>
      <c r="M16" s="7">
        <f>""</f>
      </c>
      <c r="N16" s="4"/>
    </row>
    <row r="17" spans="1:14" ht="28.5" customHeight="1">
      <c r="A17" s="5" t="s">
        <v>5</v>
      </c>
      <c r="B17" s="11" t="str">
        <f>"Итого по кандидату"</f>
        <v>Итого по кандидату</v>
      </c>
      <c r="C17" s="12">
        <v>100</v>
      </c>
      <c r="D17" s="12">
        <v>0</v>
      </c>
      <c r="E17" s="11">
        <f>""</f>
      </c>
      <c r="F17" s="12">
        <v>0</v>
      </c>
      <c r="G17" s="13"/>
      <c r="H17" s="12">
        <v>100</v>
      </c>
      <c r="I17" s="14"/>
      <c r="J17" s="12">
        <v>0</v>
      </c>
      <c r="K17" s="11">
        <f>""</f>
      </c>
      <c r="L17" s="12">
        <v>0</v>
      </c>
      <c r="M17" s="11">
        <f>""</f>
      </c>
      <c r="N17" s="4"/>
    </row>
    <row r="18" spans="1:14" ht="42.75" customHeight="1">
      <c r="A18" s="6" t="s">
        <v>9</v>
      </c>
      <c r="B18" s="7" t="str">
        <f>"Устинов Дмитрий Михайлович"</f>
        <v>Устинов Дмитрий Михайлович</v>
      </c>
      <c r="C18" s="8">
        <v>100</v>
      </c>
      <c r="D18" s="8"/>
      <c r="E18" s="7">
        <f>""</f>
      </c>
      <c r="F18" s="8"/>
      <c r="G18" s="9"/>
      <c r="H18" s="8">
        <v>0</v>
      </c>
      <c r="I18" s="10"/>
      <c r="J18" s="8"/>
      <c r="K18" s="7">
        <f>""</f>
      </c>
      <c r="L18" s="8"/>
      <c r="M18" s="7">
        <f>""</f>
      </c>
      <c r="N18" s="4"/>
    </row>
    <row r="19" spans="1:14" ht="28.5" customHeight="1">
      <c r="A19" s="5" t="s">
        <v>5</v>
      </c>
      <c r="B19" s="11" t="str">
        <f>"Итого по кандидату"</f>
        <v>Итого по кандидату</v>
      </c>
      <c r="C19" s="12">
        <v>100</v>
      </c>
      <c r="D19" s="12">
        <v>0</v>
      </c>
      <c r="E19" s="11">
        <f>""</f>
      </c>
      <c r="F19" s="12">
        <v>0</v>
      </c>
      <c r="G19" s="13"/>
      <c r="H19" s="12">
        <v>0</v>
      </c>
      <c r="I19" s="14"/>
      <c r="J19" s="12">
        <v>0</v>
      </c>
      <c r="K19" s="11">
        <f>""</f>
      </c>
      <c r="L19" s="12">
        <v>0</v>
      </c>
      <c r="M19" s="11">
        <f>""</f>
      </c>
      <c r="N19" s="4"/>
    </row>
    <row r="20" spans="1:14" ht="15">
      <c r="A20" s="5" t="s">
        <v>5</v>
      </c>
      <c r="B20" s="11" t="str">
        <f>"Итого"</f>
        <v>Итого</v>
      </c>
      <c r="C20" s="12">
        <v>10700</v>
      </c>
      <c r="D20" s="12">
        <v>0</v>
      </c>
      <c r="E20" s="11">
        <f>""</f>
      </c>
      <c r="F20" s="12">
        <v>0</v>
      </c>
      <c r="G20" s="13">
        <v>0</v>
      </c>
      <c r="H20" s="12">
        <v>9730</v>
      </c>
      <c r="I20" s="14"/>
      <c r="J20" s="12">
        <v>0</v>
      </c>
      <c r="K20" s="11">
        <f>""</f>
      </c>
      <c r="L20" s="12">
        <v>0</v>
      </c>
      <c r="M20" s="11">
        <f>""</f>
      </c>
      <c r="N20" s="4"/>
    </row>
    <row r="21" ht="15">
      <c r="N21" s="4"/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2020-02-21T09:10:12Z</dcterms:created>
  <dcterms:modified xsi:type="dcterms:W3CDTF">2020-02-21T09:29:19Z</dcterms:modified>
  <cp:category/>
  <cp:version/>
  <cp:contentType/>
  <cp:contentStatus/>
</cp:coreProperties>
</file>